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ka\Downloads\"/>
    </mc:Choice>
  </mc:AlternateContent>
  <bookViews>
    <workbookView xWindow="0" yWindow="0" windowWidth="20490" windowHeight="7620" tabRatio="500" activeTab="1"/>
  </bookViews>
  <sheets>
    <sheet name="Detalji 1" sheetId="1" r:id="rId1"/>
    <sheet name="Tabela 2" sheetId="2" r:id="rId2"/>
  </sheets>
  <calcPr calcId="162913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U43" i="2" l="1"/>
  <c r="U42" i="2"/>
  <c r="U41" i="2"/>
  <c r="U40" i="2"/>
  <c r="U39" i="2"/>
  <c r="U38" i="2"/>
  <c r="U36" i="2"/>
  <c r="U35" i="2"/>
  <c r="U34" i="2"/>
  <c r="U33" i="2"/>
  <c r="U32" i="2"/>
  <c r="U31" i="2"/>
  <c r="U30" i="2"/>
  <c r="U29" i="2"/>
  <c r="U27" i="2"/>
  <c r="U26" i="2"/>
  <c r="U25" i="2"/>
  <c r="U23" i="2"/>
  <c r="U21" i="2"/>
  <c r="U20" i="2"/>
  <c r="U19" i="2"/>
  <c r="U18" i="2"/>
  <c r="U17" i="2"/>
  <c r="U16" i="2"/>
  <c r="U15" i="2"/>
  <c r="U14" i="2"/>
  <c r="U13" i="2"/>
  <c r="U12" i="2"/>
  <c r="U11" i="2"/>
  <c r="U10" i="2"/>
  <c r="U9" i="2"/>
  <c r="U7" i="2"/>
  <c r="U6" i="2"/>
  <c r="U5" i="2"/>
  <c r="U4" i="2"/>
  <c r="U3" i="2"/>
  <c r="U2" i="2"/>
</calcChain>
</file>

<file path=xl/sharedStrings.xml><?xml version="1.0" encoding="utf-8"?>
<sst xmlns="http://schemas.openxmlformats.org/spreadsheetml/2006/main" count="198" uniqueCount="144">
  <si>
    <t>Predmet</t>
  </si>
  <si>
    <t>PROGRAMSKI PREVODIOCI</t>
  </si>
  <si>
    <t>Studije</t>
  </si>
  <si>
    <t>OSN</t>
  </si>
  <si>
    <t>Program</t>
  </si>
  <si>
    <t>RAČUNARSKE NAUKE</t>
  </si>
  <si>
    <t>Fakultet</t>
  </si>
  <si>
    <t>PRIRODNO-MATEMATIČKI FAKULTET</t>
  </si>
  <si>
    <t>Studijska Godina</t>
  </si>
  <si>
    <t>2018</t>
  </si>
  <si>
    <t>Indeks</t>
  </si>
  <si>
    <t>God. Upisa</t>
  </si>
  <si>
    <t>Ime</t>
  </si>
  <si>
    <t>Prezime</t>
  </si>
  <si>
    <t>Kol</t>
  </si>
  <si>
    <t>Popravni</t>
  </si>
  <si>
    <t>Mips</t>
  </si>
  <si>
    <t>MIPS pop</t>
  </si>
  <si>
    <t>D1</t>
  </si>
  <si>
    <t>D2</t>
  </si>
  <si>
    <t>D3</t>
  </si>
  <si>
    <t>D4</t>
  </si>
  <si>
    <t>Zav</t>
  </si>
  <si>
    <t>Pop zav</t>
  </si>
  <si>
    <t>Ukupno</t>
  </si>
  <si>
    <t>52</t>
  </si>
  <si>
    <t>2017</t>
  </si>
  <si>
    <t>Pavle</t>
  </si>
  <si>
    <t>Aligrudić</t>
  </si>
  <si>
    <t>54</t>
  </si>
  <si>
    <t>Milena</t>
  </si>
  <si>
    <t>Božović</t>
  </si>
  <si>
    <t>7</t>
  </si>
  <si>
    <t>2016</t>
  </si>
  <si>
    <t>Petar</t>
  </si>
  <si>
    <t>Ćetković</t>
  </si>
  <si>
    <t>10</t>
  </si>
  <si>
    <t>Vaso</t>
  </si>
  <si>
    <t>Peličić</t>
  </si>
  <si>
    <t>14</t>
  </si>
  <si>
    <t>Danijela</t>
  </si>
  <si>
    <t>Marković</t>
  </si>
  <si>
    <t>17</t>
  </si>
  <si>
    <t>Viktor</t>
  </si>
  <si>
    <t>Ivanović</t>
  </si>
  <si>
    <t>20</t>
  </si>
  <si>
    <t>Ivona</t>
  </si>
  <si>
    <t>23</t>
  </si>
  <si>
    <t>Marijana</t>
  </si>
  <si>
    <t>Veletić</t>
  </si>
  <si>
    <t>26</t>
  </si>
  <si>
    <t>Aleksa</t>
  </si>
  <si>
    <t>Ćuković</t>
  </si>
  <si>
    <t>28</t>
  </si>
  <si>
    <t>Dejana</t>
  </si>
  <si>
    <t>Stanić</t>
  </si>
  <si>
    <t>30</t>
  </si>
  <si>
    <t>Jovana</t>
  </si>
  <si>
    <t>Drašković</t>
  </si>
  <si>
    <t>31</t>
  </si>
  <si>
    <t>Nikola</t>
  </si>
  <si>
    <t>34</t>
  </si>
  <si>
    <t>Maja</t>
  </si>
  <si>
    <t>Kalezić</t>
  </si>
  <si>
    <t>38</t>
  </si>
  <si>
    <t>Aida</t>
  </si>
  <si>
    <t>Sutaj</t>
  </si>
  <si>
    <t>42</t>
  </si>
  <si>
    <t>Iva</t>
  </si>
  <si>
    <t>Knežević</t>
  </si>
  <si>
    <t>Vujović</t>
  </si>
  <si>
    <t>Jelena</t>
  </si>
  <si>
    <t>Mitrić</t>
  </si>
  <si>
    <t>56</t>
  </si>
  <si>
    <t>Milosavljević</t>
  </si>
  <si>
    <t>3</t>
  </si>
  <si>
    <t>2015</t>
  </si>
  <si>
    <t>Radoman</t>
  </si>
  <si>
    <t>Gledović</t>
  </si>
  <si>
    <t>11</t>
  </si>
  <si>
    <t>Teodora</t>
  </si>
  <si>
    <t>Bulatović</t>
  </si>
  <si>
    <t>Nevena</t>
  </si>
  <si>
    <t>Gigović</t>
  </si>
  <si>
    <t>21</t>
  </si>
  <si>
    <t>Vojin</t>
  </si>
  <si>
    <t>Đukanović</t>
  </si>
  <si>
    <t>Miljan</t>
  </si>
  <si>
    <t>Laketić</t>
  </si>
  <si>
    <t>1</t>
  </si>
  <si>
    <t>2014</t>
  </si>
  <si>
    <t>Vanja</t>
  </si>
  <si>
    <t>Filip</t>
  </si>
  <si>
    <t>Popović</t>
  </si>
  <si>
    <t>Vukosava</t>
  </si>
  <si>
    <t>Pavićević</t>
  </si>
  <si>
    <t>24</t>
  </si>
  <si>
    <t>Kristina</t>
  </si>
  <si>
    <t>Papić</t>
  </si>
  <si>
    <t>2013</t>
  </si>
  <si>
    <t>Uroš</t>
  </si>
  <si>
    <t>Keković</t>
  </si>
  <si>
    <t>Dragić</t>
  </si>
  <si>
    <t>2012</t>
  </si>
  <si>
    <t>Bojan</t>
  </si>
  <si>
    <t>29</t>
  </si>
  <si>
    <t>Milan</t>
  </si>
  <si>
    <t>Vilov</t>
  </si>
  <si>
    <t>32</t>
  </si>
  <si>
    <t>Dragoljub</t>
  </si>
  <si>
    <t>Krgović</t>
  </si>
  <si>
    <t>36</t>
  </si>
  <si>
    <t>Milica</t>
  </si>
  <si>
    <t>Maksimović</t>
  </si>
  <si>
    <t>39</t>
  </si>
  <si>
    <t>Ivana</t>
  </si>
  <si>
    <t>19</t>
  </si>
  <si>
    <t>2010</t>
  </si>
  <si>
    <t>Ljiljana</t>
  </si>
  <si>
    <t>Gvozdenović</t>
  </si>
  <si>
    <t>Mijanović</t>
  </si>
  <si>
    <t>2009</t>
  </si>
  <si>
    <t>Marinko</t>
  </si>
  <si>
    <t>2008</t>
  </si>
  <si>
    <t>Bojana</t>
  </si>
  <si>
    <t>18</t>
  </si>
  <si>
    <t>2007</t>
  </si>
  <si>
    <t>Ćuzović</t>
  </si>
  <si>
    <t>Dejanović</t>
  </si>
  <si>
    <t>Robert</t>
  </si>
  <si>
    <t>Marniković</t>
  </si>
  <si>
    <t>Stefan</t>
  </si>
  <si>
    <t>Perović</t>
  </si>
  <si>
    <t>Anđela</t>
  </si>
  <si>
    <t>Šćepović</t>
  </si>
  <si>
    <t xml:space="preserve"> </t>
  </si>
  <si>
    <t>Siniša</t>
  </si>
  <si>
    <t>Bečić</t>
  </si>
  <si>
    <t>Avg1 - Kol</t>
  </si>
  <si>
    <t>Avg1 - MIPS</t>
  </si>
  <si>
    <t>Avg1 - Zav</t>
  </si>
  <si>
    <t>Avg2 - Kol</t>
  </si>
  <si>
    <t>Avg2 - MIPS</t>
  </si>
  <si>
    <t>Avg2 - Zav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</si>
</sst>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  <family val="2"/>
      <charset val="1"/>
    </font>
    <font>
      <sz val="10"/>
      <color rgb="FFFF0000"/>
      <name val="Arial"/>
      <family val="2"/>
      <charset val="1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1" fontId="0" fillId="0" borderId="0" xfId="0" applyNumberFormat="1"/>
    <xf numFmtId="1" fontId="0" fillId="0" borderId="0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zoomScaleNormal="100" workbookViewId="0"/>
  </sheetViews>
  <sheetFormatPr defaultRowHeight="12.75" x14ac:dyDescent="0.2"/>
  <cols>
    <col min="1" max="1" width="17.28515625" customWidth="1"/>
    <col min="2" max="2" width="31.28515625" customWidth="1"/>
    <col min="3" max="1025" width="11.5703125"/>
  </cols>
  <sheetData>
    <row r="1" spans="1:2" x14ac:dyDescent="0.2">
      <c r="A1" t="s">
        <v>0</v>
      </c>
      <c r="B1" t="s">
        <v>1</v>
      </c>
    </row>
    <row r="2" spans="1:2" x14ac:dyDescent="0.2">
      <c r="A2" t="s">
        <v>2</v>
      </c>
      <c r="B2" t="s">
        <v>3</v>
      </c>
    </row>
    <row r="3" spans="1:2" x14ac:dyDescent="0.2">
      <c r="A3" t="s">
        <v>4</v>
      </c>
      <c r="B3" t="s">
        <v>5</v>
      </c>
    </row>
    <row r="4" spans="1:2" x14ac:dyDescent="0.2">
      <c r="A4" t="s">
        <v>6</v>
      </c>
      <c r="B4" t="s">
        <v>7</v>
      </c>
    </row>
    <row r="5" spans="1:2" x14ac:dyDescent="0.2">
      <c r="A5" t="s">
        <v>8</v>
      </c>
      <c r="B5" t="s">
        <v>9</v>
      </c>
    </row>
  </sheetData>
  <pageMargins left="0.78749999999999998" right="0.78749999999999998" top="1.05277777777778" bottom="1.05277777777778" header="0.78749999999999998" footer="0.78749999999999998"/>
  <pageSetup orientation="portrait" useFirstPageNumber="1" horizontalDpi="300" verticalDpi="300"/>
  <headerFooter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5"/>
  <sheetViews>
    <sheetView tabSelected="1" zoomScaleNormal="100" workbookViewId="0"/>
  </sheetViews>
  <sheetFormatPr defaultRowHeight="12.75" x14ac:dyDescent="0.2"/>
  <cols>
    <col min="1" max="2" width="11.5703125" style="1"/>
    <col min="3" max="3" width="11.5703125"/>
    <col min="4" max="4" width="12.140625" customWidth="1"/>
    <col min="5" max="5" width="9.7109375" style="2" customWidth="1"/>
    <col min="6" max="6" width="8.7109375" style="2" customWidth="1"/>
    <col min="7" max="7" width="5.42578125" style="2" customWidth="1"/>
    <col min="8" max="8" width="9.5703125" style="2" customWidth="1"/>
    <col min="9" max="12" width="4.42578125" style="2" customWidth="1"/>
    <col min="13" max="13" width="4.5703125" style="2" customWidth="1"/>
    <col min="14" max="14" width="8.140625" style="8" customWidth="1"/>
    <col min="15" max="15" width="10.5703125" style="2" customWidth="1"/>
    <col min="16" max="16" width="12.7109375" customWidth="1"/>
    <col min="17" max="1025" width="11.5703125"/>
  </cols>
  <sheetData>
    <row r="1" spans="1:21" x14ac:dyDescent="0.2">
      <c r="A1" s="1" t="s">
        <v>10</v>
      </c>
      <c r="B1" s="1" t="s">
        <v>11</v>
      </c>
      <c r="C1" t="s">
        <v>12</v>
      </c>
      <c r="D1" t="s">
        <v>13</v>
      </c>
      <c r="E1" s="2" t="s">
        <v>14</v>
      </c>
      <c r="F1" s="2" t="s">
        <v>15</v>
      </c>
      <c r="G1" s="2" t="s">
        <v>16</v>
      </c>
      <c r="H1" s="2" t="s">
        <v>17</v>
      </c>
      <c r="I1" s="2" t="s">
        <v>18</v>
      </c>
      <c r="J1" s="2" t="s">
        <v>19</v>
      </c>
      <c r="K1" s="2" t="s">
        <v>20</v>
      </c>
      <c r="L1" s="2" t="s">
        <v>21</v>
      </c>
      <c r="M1" s="2" t="s">
        <v>22</v>
      </c>
      <c r="N1" s="8" t="s">
        <v>23</v>
      </c>
      <c r="O1" s="4" t="s">
        <v>138</v>
      </c>
      <c r="P1" s="4" t="s">
        <v>139</v>
      </c>
      <c r="Q1" s="4" t="s">
        <v>140</v>
      </c>
      <c r="R1" s="4" t="s">
        <v>141</v>
      </c>
      <c r="S1" s="4" t="s">
        <v>142</v>
      </c>
      <c r="T1" s="4" t="s">
        <v>143</v>
      </c>
      <c r="U1" s="2" t="s">
        <v>24</v>
      </c>
    </row>
    <row r="2" spans="1:21" x14ac:dyDescent="0.2">
      <c r="A2" s="1" t="s">
        <v>25</v>
      </c>
      <c r="B2" s="1" t="s">
        <v>26</v>
      </c>
      <c r="C2" t="s">
        <v>27</v>
      </c>
      <c r="D2" t="s">
        <v>28</v>
      </c>
      <c r="E2" s="3">
        <v>10</v>
      </c>
      <c r="F2" s="3"/>
      <c r="G2" s="3">
        <v>10</v>
      </c>
      <c r="H2" s="3"/>
      <c r="I2" s="3">
        <v>98</v>
      </c>
      <c r="J2" s="3">
        <v>70</v>
      </c>
      <c r="K2" s="3">
        <v>0</v>
      </c>
      <c r="L2" s="3">
        <v>100</v>
      </c>
      <c r="M2" s="3">
        <v>20</v>
      </c>
      <c r="N2" s="9"/>
      <c r="O2" s="3"/>
      <c r="P2" s="5"/>
      <c r="Q2" s="5"/>
      <c r="R2" s="5"/>
      <c r="S2" s="5"/>
      <c r="T2" s="5"/>
      <c r="U2" s="2">
        <f t="shared" ref="U2:U7" si="0">0.05*(I2+J2+K2+L2)+IF(ISBLANK(F2),E2,F2)+IF(ISBLANK(H2),G2,H2)+IF(ISBLANK(N2),M2,N2)</f>
        <v>53.4</v>
      </c>
    </row>
    <row r="3" spans="1:21" x14ac:dyDescent="0.2">
      <c r="A3" s="1" t="s">
        <v>29</v>
      </c>
      <c r="B3" s="1" t="s">
        <v>26</v>
      </c>
      <c r="C3" t="s">
        <v>30</v>
      </c>
      <c r="D3" t="s">
        <v>31</v>
      </c>
      <c r="E3" s="3">
        <v>8</v>
      </c>
      <c r="F3" s="3"/>
      <c r="G3" s="3"/>
      <c r="H3" s="3"/>
      <c r="I3" s="3">
        <v>95</v>
      </c>
      <c r="J3" s="3">
        <v>90</v>
      </c>
      <c r="K3" s="3"/>
      <c r="L3" s="3"/>
      <c r="M3" s="3"/>
      <c r="N3" s="9"/>
      <c r="O3" s="3"/>
      <c r="P3" s="5"/>
      <c r="Q3" s="5"/>
      <c r="R3" s="5"/>
      <c r="S3" s="5"/>
      <c r="T3" s="5"/>
      <c r="U3" s="2">
        <f t="shared" si="0"/>
        <v>17.25</v>
      </c>
    </row>
    <row r="4" spans="1:21" x14ac:dyDescent="0.2">
      <c r="A4" s="1" t="s">
        <v>32</v>
      </c>
      <c r="B4" s="1" t="s">
        <v>33</v>
      </c>
      <c r="C4" t="s">
        <v>34</v>
      </c>
      <c r="D4" t="s">
        <v>35</v>
      </c>
      <c r="E4" s="3">
        <v>5</v>
      </c>
      <c r="F4" s="3">
        <v>3</v>
      </c>
      <c r="G4" s="3">
        <v>13</v>
      </c>
      <c r="H4" s="3"/>
      <c r="I4" s="3">
        <v>98</v>
      </c>
      <c r="J4" s="3">
        <v>90</v>
      </c>
      <c r="K4" s="3">
        <v>95</v>
      </c>
      <c r="L4" s="3">
        <v>95</v>
      </c>
      <c r="M4" s="3">
        <v>16</v>
      </c>
      <c r="N4" s="9"/>
      <c r="O4" s="3"/>
      <c r="P4" s="5"/>
      <c r="Q4" s="5"/>
      <c r="R4" s="5"/>
      <c r="S4" s="5"/>
      <c r="T4" s="5"/>
      <c r="U4" s="2">
        <f t="shared" si="0"/>
        <v>50.900000000000006</v>
      </c>
    </row>
    <row r="5" spans="1:21" x14ac:dyDescent="0.2">
      <c r="A5" s="1" t="s">
        <v>36</v>
      </c>
      <c r="B5" s="1" t="s">
        <v>33</v>
      </c>
      <c r="C5" t="s">
        <v>37</v>
      </c>
      <c r="D5" t="s">
        <v>38</v>
      </c>
      <c r="E5" s="3"/>
      <c r="F5" s="3"/>
      <c r="G5" s="3"/>
      <c r="H5" s="3"/>
      <c r="I5" s="3"/>
      <c r="J5" s="3"/>
      <c r="K5" s="3"/>
      <c r="L5" s="3"/>
      <c r="M5" s="3"/>
      <c r="N5" s="9"/>
      <c r="O5" s="3"/>
      <c r="P5" s="5"/>
      <c r="Q5" s="5"/>
      <c r="R5" s="5"/>
      <c r="S5" s="5"/>
      <c r="T5" s="5"/>
      <c r="U5" s="2">
        <f t="shared" si="0"/>
        <v>0</v>
      </c>
    </row>
    <row r="6" spans="1:21" x14ac:dyDescent="0.2">
      <c r="A6" s="1" t="s">
        <v>39</v>
      </c>
      <c r="B6" s="1" t="s">
        <v>33</v>
      </c>
      <c r="C6" t="s">
        <v>40</v>
      </c>
      <c r="D6" t="s">
        <v>41</v>
      </c>
      <c r="E6" s="3">
        <v>15</v>
      </c>
      <c r="F6" s="3"/>
      <c r="G6" s="3">
        <v>20</v>
      </c>
      <c r="H6" s="3"/>
      <c r="I6" s="3">
        <v>100</v>
      </c>
      <c r="J6" s="3">
        <v>85</v>
      </c>
      <c r="K6" s="3">
        <v>80</v>
      </c>
      <c r="L6" s="3">
        <v>85</v>
      </c>
      <c r="M6" s="3">
        <v>38</v>
      </c>
      <c r="N6" s="9"/>
      <c r="O6" s="3"/>
      <c r="P6" s="5"/>
      <c r="Q6" s="5"/>
      <c r="R6" s="5"/>
      <c r="S6" s="5"/>
      <c r="T6" s="5"/>
      <c r="U6" s="2">
        <f t="shared" si="0"/>
        <v>90.5</v>
      </c>
    </row>
    <row r="7" spans="1:21" x14ac:dyDescent="0.2">
      <c r="A7" s="1" t="s">
        <v>42</v>
      </c>
      <c r="B7" s="1" t="s">
        <v>33</v>
      </c>
      <c r="C7" t="s">
        <v>43</v>
      </c>
      <c r="D7" t="s">
        <v>44</v>
      </c>
      <c r="E7" s="3"/>
      <c r="F7" s="3"/>
      <c r="G7" s="3"/>
      <c r="H7" s="3"/>
      <c r="I7" s="3"/>
      <c r="J7" s="3"/>
      <c r="K7" s="3"/>
      <c r="L7" s="3"/>
      <c r="M7" s="3"/>
      <c r="N7" s="9"/>
      <c r="O7" s="3"/>
      <c r="P7" s="5"/>
      <c r="Q7" s="5"/>
      <c r="R7" s="5"/>
      <c r="S7" s="5"/>
      <c r="T7" s="5"/>
      <c r="U7" s="2">
        <f t="shared" si="0"/>
        <v>0</v>
      </c>
    </row>
    <row r="8" spans="1:21" x14ac:dyDescent="0.2">
      <c r="A8" s="1" t="s">
        <v>45</v>
      </c>
      <c r="B8" s="1" t="s">
        <v>33</v>
      </c>
      <c r="C8" t="s">
        <v>46</v>
      </c>
      <c r="D8" t="s">
        <v>31</v>
      </c>
      <c r="E8" s="3"/>
      <c r="F8" s="3"/>
      <c r="G8" s="3"/>
      <c r="H8" s="3"/>
      <c r="I8" s="3">
        <v>95</v>
      </c>
      <c r="J8" s="3">
        <v>90</v>
      </c>
      <c r="K8" s="3"/>
      <c r="L8" s="3"/>
      <c r="M8" s="3"/>
      <c r="N8" s="9"/>
      <c r="O8" s="3">
        <v>13</v>
      </c>
      <c r="P8" s="5">
        <v>0</v>
      </c>
      <c r="Q8" s="5"/>
      <c r="R8" s="5"/>
      <c r="S8" s="5">
        <v>20</v>
      </c>
      <c r="T8" s="5">
        <v>12</v>
      </c>
      <c r="U8" s="7">
        <v>54.25</v>
      </c>
    </row>
    <row r="9" spans="1:21" x14ac:dyDescent="0.2">
      <c r="A9" s="1" t="s">
        <v>47</v>
      </c>
      <c r="B9" s="1" t="s">
        <v>33</v>
      </c>
      <c r="C9" t="s">
        <v>48</v>
      </c>
      <c r="D9" t="s">
        <v>49</v>
      </c>
      <c r="E9" s="3">
        <v>11</v>
      </c>
      <c r="F9" s="3"/>
      <c r="G9" s="3">
        <v>10</v>
      </c>
      <c r="H9" s="3"/>
      <c r="I9" s="3">
        <v>98</v>
      </c>
      <c r="J9" s="3">
        <v>100</v>
      </c>
      <c r="K9" s="3">
        <v>95</v>
      </c>
      <c r="L9" s="3">
        <v>100</v>
      </c>
      <c r="M9" s="3">
        <v>40</v>
      </c>
      <c r="N9" s="9"/>
      <c r="O9" s="3"/>
      <c r="P9" s="5"/>
      <c r="Q9" s="5"/>
      <c r="R9" s="5"/>
      <c r="S9" s="5"/>
      <c r="T9" s="5"/>
      <c r="U9" s="2">
        <f t="shared" ref="U9:U21" si="1">0.05*(I9+J9+K9+L9)+IF(ISBLANK(F9),E9,F9)+IF(ISBLANK(H9),G9,H9)+IF(ISBLANK(N9),M9,N9)</f>
        <v>80.650000000000006</v>
      </c>
    </row>
    <row r="10" spans="1:21" x14ac:dyDescent="0.2">
      <c r="A10" s="1" t="s">
        <v>50</v>
      </c>
      <c r="B10" s="1" t="s">
        <v>33</v>
      </c>
      <c r="C10" t="s">
        <v>51</v>
      </c>
      <c r="D10" t="s">
        <v>52</v>
      </c>
      <c r="E10" s="3">
        <v>15</v>
      </c>
      <c r="F10" s="3"/>
      <c r="G10" s="3">
        <v>20</v>
      </c>
      <c r="H10" s="3"/>
      <c r="I10" s="3">
        <v>95</v>
      </c>
      <c r="J10" s="3">
        <v>100</v>
      </c>
      <c r="K10" s="3">
        <v>100</v>
      </c>
      <c r="L10" s="3">
        <v>95</v>
      </c>
      <c r="M10" s="3">
        <v>40</v>
      </c>
      <c r="N10" s="9"/>
      <c r="O10" s="3"/>
      <c r="P10" s="5"/>
      <c r="Q10" s="5"/>
      <c r="R10" s="5"/>
      <c r="S10" s="5"/>
      <c r="T10" s="5"/>
      <c r="U10" s="2">
        <f t="shared" si="1"/>
        <v>94.5</v>
      </c>
    </row>
    <row r="11" spans="1:21" x14ac:dyDescent="0.2">
      <c r="A11" s="1" t="s">
        <v>53</v>
      </c>
      <c r="B11" s="1" t="s">
        <v>33</v>
      </c>
      <c r="C11" t="s">
        <v>54</v>
      </c>
      <c r="D11" t="s">
        <v>55</v>
      </c>
      <c r="E11" s="3">
        <v>17</v>
      </c>
      <c r="F11" s="3"/>
      <c r="G11" s="3">
        <v>17.5</v>
      </c>
      <c r="H11" s="3"/>
      <c r="I11" s="3">
        <v>97</v>
      </c>
      <c r="J11" s="3">
        <v>100</v>
      </c>
      <c r="K11" s="3">
        <v>100</v>
      </c>
      <c r="L11" s="3">
        <v>100</v>
      </c>
      <c r="M11" s="3">
        <v>0</v>
      </c>
      <c r="N11" s="9">
        <v>28</v>
      </c>
      <c r="O11" s="3"/>
      <c r="P11" s="5"/>
      <c r="Q11" s="5"/>
      <c r="R11" s="5"/>
      <c r="S11" s="5"/>
      <c r="T11" s="5"/>
      <c r="U11" s="2">
        <f t="shared" si="1"/>
        <v>82.35</v>
      </c>
    </row>
    <row r="12" spans="1:21" x14ac:dyDescent="0.2">
      <c r="A12" s="1" t="s">
        <v>56</v>
      </c>
      <c r="B12" s="1" t="s">
        <v>33</v>
      </c>
      <c r="C12" t="s">
        <v>57</v>
      </c>
      <c r="D12" t="s">
        <v>58</v>
      </c>
      <c r="E12" s="3">
        <v>7</v>
      </c>
      <c r="F12" s="3"/>
      <c r="G12" s="3"/>
      <c r="H12" s="3">
        <v>0</v>
      </c>
      <c r="I12" s="3">
        <v>95</v>
      </c>
      <c r="J12" s="3">
        <v>100</v>
      </c>
      <c r="K12" s="3">
        <v>95</v>
      </c>
      <c r="L12" s="3"/>
      <c r="M12" s="3"/>
      <c r="N12" s="9"/>
      <c r="O12" s="3"/>
      <c r="P12" s="5"/>
      <c r="Q12" s="5"/>
      <c r="R12" s="5"/>
      <c r="S12" s="5"/>
      <c r="T12" s="5"/>
      <c r="U12" s="2">
        <f t="shared" si="1"/>
        <v>21.5</v>
      </c>
    </row>
    <row r="13" spans="1:21" x14ac:dyDescent="0.2">
      <c r="A13" s="1" t="s">
        <v>59</v>
      </c>
      <c r="B13" s="1" t="s">
        <v>33</v>
      </c>
      <c r="C13" t="s">
        <v>60</v>
      </c>
      <c r="D13" t="s">
        <v>44</v>
      </c>
      <c r="E13" s="3">
        <v>5</v>
      </c>
      <c r="F13" s="3">
        <v>6</v>
      </c>
      <c r="G13" s="3">
        <v>10</v>
      </c>
      <c r="H13" s="3"/>
      <c r="I13" s="3">
        <v>98</v>
      </c>
      <c r="J13" s="3">
        <v>90</v>
      </c>
      <c r="K13" s="3">
        <v>100</v>
      </c>
      <c r="L13" s="3">
        <v>85</v>
      </c>
      <c r="M13" s="3">
        <v>36</v>
      </c>
      <c r="N13" s="9"/>
      <c r="O13" s="3"/>
      <c r="P13" s="5"/>
      <c r="Q13" s="5"/>
      <c r="R13" s="5"/>
      <c r="S13" s="5"/>
      <c r="T13" s="5"/>
      <c r="U13" s="2">
        <f t="shared" si="1"/>
        <v>70.650000000000006</v>
      </c>
    </row>
    <row r="14" spans="1:21" x14ac:dyDescent="0.2">
      <c r="A14" s="1" t="s">
        <v>61</v>
      </c>
      <c r="B14" s="1" t="s">
        <v>33</v>
      </c>
      <c r="C14" t="s">
        <v>62</v>
      </c>
      <c r="D14" t="s">
        <v>63</v>
      </c>
      <c r="E14" s="3">
        <v>8</v>
      </c>
      <c r="F14" s="3">
        <v>3</v>
      </c>
      <c r="G14" s="3">
        <v>0</v>
      </c>
      <c r="H14" s="3">
        <v>0</v>
      </c>
      <c r="I14" s="3">
        <v>90</v>
      </c>
      <c r="J14" s="3">
        <v>30</v>
      </c>
      <c r="K14" s="3"/>
      <c r="L14" s="3"/>
      <c r="M14" s="3"/>
      <c r="N14" s="9"/>
      <c r="O14" s="3"/>
      <c r="P14" s="5"/>
      <c r="Q14" s="5"/>
      <c r="R14" s="5"/>
      <c r="S14" s="5"/>
      <c r="T14" s="5"/>
      <c r="U14" s="2">
        <f t="shared" si="1"/>
        <v>9</v>
      </c>
    </row>
    <row r="15" spans="1:21" x14ac:dyDescent="0.2">
      <c r="A15" s="1" t="s">
        <v>64</v>
      </c>
      <c r="B15" s="1" t="s">
        <v>33</v>
      </c>
      <c r="C15" t="s">
        <v>65</v>
      </c>
      <c r="D15" t="s">
        <v>66</v>
      </c>
      <c r="E15" s="3"/>
      <c r="F15" s="3"/>
      <c r="G15" s="3"/>
      <c r="H15" s="3"/>
      <c r="I15" s="3"/>
      <c r="J15" s="3"/>
      <c r="K15" s="3"/>
      <c r="L15" s="3"/>
      <c r="M15" s="3"/>
      <c r="N15" s="9"/>
      <c r="O15" s="3"/>
      <c r="P15" s="5"/>
      <c r="Q15" s="5"/>
      <c r="R15" s="5"/>
      <c r="S15" s="5"/>
      <c r="T15" s="5"/>
      <c r="U15" s="2">
        <f t="shared" si="1"/>
        <v>0</v>
      </c>
    </row>
    <row r="16" spans="1:21" x14ac:dyDescent="0.2">
      <c r="A16" s="1" t="s">
        <v>67</v>
      </c>
      <c r="B16" s="1" t="s">
        <v>33</v>
      </c>
      <c r="C16" t="s">
        <v>68</v>
      </c>
      <c r="D16" t="s">
        <v>69</v>
      </c>
      <c r="E16" s="3"/>
      <c r="F16" s="3"/>
      <c r="G16" s="3"/>
      <c r="H16" s="3"/>
      <c r="I16" s="3"/>
      <c r="J16" s="3"/>
      <c r="K16" s="3"/>
      <c r="L16" s="3"/>
      <c r="M16" s="3"/>
      <c r="N16" s="9"/>
      <c r="O16" s="3"/>
      <c r="P16" s="5"/>
      <c r="Q16" s="5"/>
      <c r="R16" s="5"/>
      <c r="S16" s="5"/>
      <c r="T16" s="5"/>
      <c r="U16" s="2">
        <f t="shared" si="1"/>
        <v>0</v>
      </c>
    </row>
    <row r="17" spans="1:21" x14ac:dyDescent="0.2">
      <c r="A17" s="1" t="s">
        <v>25</v>
      </c>
      <c r="B17" s="1" t="s">
        <v>33</v>
      </c>
      <c r="C17" t="s">
        <v>34</v>
      </c>
      <c r="D17" t="s">
        <v>70</v>
      </c>
      <c r="E17" s="3">
        <v>15</v>
      </c>
      <c r="F17" s="3"/>
      <c r="G17" s="3">
        <v>17.5</v>
      </c>
      <c r="H17" s="3"/>
      <c r="I17" s="3">
        <v>98</v>
      </c>
      <c r="J17" s="3">
        <v>90</v>
      </c>
      <c r="K17" s="3">
        <v>100</v>
      </c>
      <c r="L17" s="3">
        <v>100</v>
      </c>
      <c r="M17" s="3">
        <v>40</v>
      </c>
      <c r="N17" s="9"/>
      <c r="O17" s="3"/>
      <c r="P17" s="5"/>
      <c r="Q17" s="5"/>
      <c r="R17" s="5"/>
      <c r="S17" s="5"/>
      <c r="T17" s="5"/>
      <c r="U17" s="2">
        <f t="shared" si="1"/>
        <v>91.9</v>
      </c>
    </row>
    <row r="18" spans="1:21" x14ac:dyDescent="0.2">
      <c r="A18" s="1" t="s">
        <v>29</v>
      </c>
      <c r="B18" s="1" t="s">
        <v>33</v>
      </c>
      <c r="C18" t="s">
        <v>71</v>
      </c>
      <c r="D18" t="s">
        <v>72</v>
      </c>
      <c r="E18" s="3"/>
      <c r="F18" s="3"/>
      <c r="G18" s="3"/>
      <c r="H18" s="3"/>
      <c r="I18" s="3"/>
      <c r="J18" s="3"/>
      <c r="K18" s="3"/>
      <c r="L18" s="3"/>
      <c r="M18" s="3"/>
      <c r="N18" s="9"/>
      <c r="O18" s="3"/>
      <c r="P18" s="5"/>
      <c r="Q18" s="5"/>
      <c r="R18" s="5"/>
      <c r="S18" s="5"/>
      <c r="T18" s="5"/>
      <c r="U18" s="2">
        <f t="shared" si="1"/>
        <v>0</v>
      </c>
    </row>
    <row r="19" spans="1:21" x14ac:dyDescent="0.2">
      <c r="A19" s="1" t="s">
        <v>73</v>
      </c>
      <c r="B19" s="1" t="s">
        <v>33</v>
      </c>
      <c r="C19" t="s">
        <v>34</v>
      </c>
      <c r="D19" t="s">
        <v>74</v>
      </c>
      <c r="E19" s="3">
        <v>31</v>
      </c>
      <c r="F19" s="3"/>
      <c r="G19" s="3"/>
      <c r="H19" s="3"/>
      <c r="I19" s="3"/>
      <c r="J19" s="6">
        <v>100</v>
      </c>
      <c r="K19" s="3">
        <v>75</v>
      </c>
      <c r="L19" s="3">
        <v>0</v>
      </c>
      <c r="M19" s="3">
        <v>12</v>
      </c>
      <c r="N19" s="9"/>
      <c r="O19" s="3"/>
      <c r="P19" s="5"/>
      <c r="Q19" s="5"/>
      <c r="R19" s="5"/>
      <c r="S19" s="5"/>
      <c r="T19" s="5"/>
      <c r="U19" s="2">
        <f t="shared" si="1"/>
        <v>51.75</v>
      </c>
    </row>
    <row r="20" spans="1:21" x14ac:dyDescent="0.2">
      <c r="A20" s="1" t="s">
        <v>75</v>
      </c>
      <c r="B20" s="1" t="s">
        <v>76</v>
      </c>
      <c r="C20" t="s">
        <v>77</v>
      </c>
      <c r="D20" t="s">
        <v>78</v>
      </c>
      <c r="E20" s="3">
        <v>14</v>
      </c>
      <c r="F20" s="3"/>
      <c r="G20" s="3">
        <v>13</v>
      </c>
      <c r="H20" s="3"/>
      <c r="I20" s="3"/>
      <c r="J20" s="3">
        <v>90</v>
      </c>
      <c r="K20" s="3">
        <v>100</v>
      </c>
      <c r="L20" s="3">
        <v>100</v>
      </c>
      <c r="M20" s="3">
        <v>24</v>
      </c>
      <c r="N20" s="9"/>
      <c r="O20" s="3"/>
      <c r="P20" s="5"/>
      <c r="Q20" s="5"/>
      <c r="R20" s="5"/>
      <c r="S20" s="5"/>
      <c r="T20" s="5"/>
      <c r="U20" s="2">
        <f t="shared" si="1"/>
        <v>65.5</v>
      </c>
    </row>
    <row r="21" spans="1:21" x14ac:dyDescent="0.2">
      <c r="A21" s="1" t="s">
        <v>79</v>
      </c>
      <c r="B21" s="1" t="s">
        <v>76</v>
      </c>
      <c r="C21" t="s">
        <v>80</v>
      </c>
      <c r="D21" t="s">
        <v>81</v>
      </c>
      <c r="E21" s="3">
        <v>7</v>
      </c>
      <c r="F21" s="3">
        <v>6</v>
      </c>
      <c r="G21" s="3">
        <v>5</v>
      </c>
      <c r="H21" s="3"/>
      <c r="I21" s="3">
        <v>95</v>
      </c>
      <c r="J21" s="3">
        <v>0</v>
      </c>
      <c r="K21" s="3">
        <v>90</v>
      </c>
      <c r="L21" s="3">
        <v>100</v>
      </c>
      <c r="M21" s="3">
        <v>0</v>
      </c>
      <c r="N21" s="9">
        <v>0</v>
      </c>
      <c r="O21" s="3"/>
      <c r="P21" s="5"/>
      <c r="Q21" s="5"/>
      <c r="R21" s="5"/>
      <c r="S21" s="5"/>
      <c r="T21" s="5"/>
      <c r="U21" s="2">
        <f t="shared" si="1"/>
        <v>25.25</v>
      </c>
    </row>
    <row r="22" spans="1:21" x14ac:dyDescent="0.2">
      <c r="A22" s="1" t="s">
        <v>45</v>
      </c>
      <c r="B22" s="1" t="s">
        <v>76</v>
      </c>
      <c r="C22" t="s">
        <v>82</v>
      </c>
      <c r="D22" t="s">
        <v>83</v>
      </c>
      <c r="E22" s="3">
        <v>11</v>
      </c>
      <c r="F22" s="3"/>
      <c r="G22" s="3">
        <v>7.5</v>
      </c>
      <c r="H22" s="3"/>
      <c r="I22" s="3">
        <v>97</v>
      </c>
      <c r="J22" s="3">
        <v>70</v>
      </c>
      <c r="K22" s="3">
        <v>100</v>
      </c>
      <c r="L22" s="3">
        <v>70</v>
      </c>
      <c r="M22" s="3">
        <v>0</v>
      </c>
      <c r="N22" s="9">
        <v>2</v>
      </c>
      <c r="O22" s="3"/>
      <c r="P22" s="5"/>
      <c r="Q22" s="5"/>
      <c r="R22" s="5"/>
      <c r="S22" s="5"/>
      <c r="T22" s="5">
        <v>15</v>
      </c>
      <c r="U22" s="7">
        <v>50.35</v>
      </c>
    </row>
    <row r="23" spans="1:21" x14ac:dyDescent="0.2">
      <c r="A23" s="1" t="s">
        <v>84</v>
      </c>
      <c r="B23" s="1" t="s">
        <v>76</v>
      </c>
      <c r="C23" t="s">
        <v>85</v>
      </c>
      <c r="D23" t="s">
        <v>86</v>
      </c>
      <c r="E23" s="3">
        <v>14</v>
      </c>
      <c r="F23" s="3"/>
      <c r="G23" s="3">
        <v>10</v>
      </c>
      <c r="H23" s="3"/>
      <c r="I23" s="3">
        <v>83</v>
      </c>
      <c r="J23" s="3">
        <v>75</v>
      </c>
      <c r="K23" s="3">
        <v>100</v>
      </c>
      <c r="L23" s="3">
        <v>100</v>
      </c>
      <c r="M23" s="3">
        <v>0</v>
      </c>
      <c r="N23" s="9">
        <v>0</v>
      </c>
      <c r="O23" s="3"/>
      <c r="P23" s="5"/>
      <c r="Q23" s="5"/>
      <c r="R23" s="5"/>
      <c r="S23" s="5"/>
      <c r="T23" s="5"/>
      <c r="U23" s="2">
        <f>0.05*(I23+J23+K23+L23)+IF(ISBLANK(F23),E23,F23)+IF(ISBLANK(H23),G23,H23)+IF(ISBLANK(N23),M23,N23)</f>
        <v>41.900000000000006</v>
      </c>
    </row>
    <row r="24" spans="1:21" x14ac:dyDescent="0.2">
      <c r="A24" s="1" t="s">
        <v>50</v>
      </c>
      <c r="B24" s="1" t="s">
        <v>76</v>
      </c>
      <c r="C24" t="s">
        <v>87</v>
      </c>
      <c r="D24" t="s">
        <v>88</v>
      </c>
      <c r="E24" s="3">
        <v>10</v>
      </c>
      <c r="F24" s="3"/>
      <c r="G24" s="3">
        <v>0</v>
      </c>
      <c r="H24" s="3">
        <v>0</v>
      </c>
      <c r="I24" s="3">
        <v>97</v>
      </c>
      <c r="J24" s="3">
        <v>70</v>
      </c>
      <c r="K24" s="3">
        <v>100</v>
      </c>
      <c r="L24" s="3">
        <v>100</v>
      </c>
      <c r="M24" s="3"/>
      <c r="N24" s="9"/>
      <c r="O24" s="3"/>
      <c r="P24" s="5">
        <v>10</v>
      </c>
      <c r="Q24" s="5"/>
      <c r="R24" s="5"/>
      <c r="S24" s="5"/>
      <c r="T24" s="5">
        <v>12</v>
      </c>
      <c r="U24" s="7">
        <v>50.35</v>
      </c>
    </row>
    <row r="25" spans="1:21" x14ac:dyDescent="0.2">
      <c r="A25" s="1" t="s">
        <v>89</v>
      </c>
      <c r="B25" s="1" t="s">
        <v>90</v>
      </c>
      <c r="C25" t="s">
        <v>91</v>
      </c>
      <c r="D25" t="s">
        <v>41</v>
      </c>
      <c r="E25" s="3">
        <v>7</v>
      </c>
      <c r="F25" s="3">
        <v>5</v>
      </c>
      <c r="G25" s="3">
        <v>0</v>
      </c>
      <c r="H25" s="3">
        <v>0</v>
      </c>
      <c r="I25" s="3"/>
      <c r="J25" s="3">
        <v>65</v>
      </c>
      <c r="K25" s="3"/>
      <c r="L25" s="3"/>
      <c r="M25" s="3"/>
      <c r="N25" s="9"/>
      <c r="O25" s="3"/>
      <c r="P25" s="5"/>
      <c r="Q25" s="5"/>
      <c r="R25" s="5"/>
      <c r="S25" s="5"/>
      <c r="T25" s="5"/>
      <c r="U25" s="2">
        <f>0.05*(I25+J25+K25+L25)+IF(ISBLANK(F25),E25,F25)+IF(ISBLANK(H25),G25,H25)+IF(ISBLANK(N25),M25,N25)</f>
        <v>8.25</v>
      </c>
    </row>
    <row r="26" spans="1:21" x14ac:dyDescent="0.2">
      <c r="A26" s="1" t="s">
        <v>32</v>
      </c>
      <c r="B26" s="1" t="s">
        <v>90</v>
      </c>
      <c r="C26" t="s">
        <v>92</v>
      </c>
      <c r="D26" t="s">
        <v>93</v>
      </c>
      <c r="E26" s="3"/>
      <c r="F26" s="3">
        <v>8</v>
      </c>
      <c r="G26" s="3">
        <v>10</v>
      </c>
      <c r="H26" s="3"/>
      <c r="I26" s="3">
        <v>95</v>
      </c>
      <c r="J26" s="3">
        <v>50</v>
      </c>
      <c r="K26" s="3"/>
      <c r="L26" s="3">
        <v>100</v>
      </c>
      <c r="M26" s="3">
        <v>0</v>
      </c>
      <c r="N26" s="9"/>
      <c r="O26" s="3"/>
      <c r="P26" s="5"/>
      <c r="Q26" s="5"/>
      <c r="R26" s="5"/>
      <c r="S26" s="5"/>
      <c r="T26" s="5"/>
      <c r="U26" s="2">
        <f>0.05*(I26+J26+K26+L26)+IF(ISBLANK(F26),E26,F26)+IF(ISBLANK(H26),G26,H26)+IF(ISBLANK(N26),M26,N26)</f>
        <v>30.25</v>
      </c>
    </row>
    <row r="27" spans="1:21" x14ac:dyDescent="0.2">
      <c r="A27" s="1" t="s">
        <v>42</v>
      </c>
      <c r="B27" s="1" t="s">
        <v>90</v>
      </c>
      <c r="C27" t="s">
        <v>94</v>
      </c>
      <c r="D27" t="s">
        <v>95</v>
      </c>
      <c r="E27" s="3">
        <v>10</v>
      </c>
      <c r="F27" s="3"/>
      <c r="G27" s="3"/>
      <c r="H27" s="3"/>
      <c r="I27" s="3">
        <v>95</v>
      </c>
      <c r="J27" s="3">
        <v>90</v>
      </c>
      <c r="K27" s="3">
        <v>0</v>
      </c>
      <c r="L27" s="3">
        <v>100</v>
      </c>
      <c r="M27" s="3">
        <v>0</v>
      </c>
      <c r="N27" s="9">
        <v>0</v>
      </c>
      <c r="O27" s="3"/>
      <c r="P27" s="3">
        <v>0</v>
      </c>
      <c r="Q27" s="5"/>
      <c r="R27" s="5"/>
      <c r="S27" s="5"/>
      <c r="T27" s="5">
        <v>0</v>
      </c>
      <c r="U27" s="2">
        <f>0.05*(I27+J27+K27+L27)+IF(ISBLANK(F27),E27,F27)+IF(ISBLANK(H27),G27,H27)+IF(ISBLANK(N27),M27,N27)</f>
        <v>24.25</v>
      </c>
    </row>
    <row r="28" spans="1:21" x14ac:dyDescent="0.2">
      <c r="A28" s="1" t="s">
        <v>96</v>
      </c>
      <c r="B28" s="1" t="s">
        <v>90</v>
      </c>
      <c r="C28" t="s">
        <v>97</v>
      </c>
      <c r="D28" t="s">
        <v>98</v>
      </c>
      <c r="E28" s="3">
        <v>4</v>
      </c>
      <c r="F28" s="3"/>
      <c r="G28" s="3">
        <v>0</v>
      </c>
      <c r="H28" s="3">
        <v>0</v>
      </c>
      <c r="I28" s="3">
        <v>95</v>
      </c>
      <c r="J28" s="3">
        <v>65</v>
      </c>
      <c r="K28" s="3">
        <v>0</v>
      </c>
      <c r="L28" s="3">
        <v>0</v>
      </c>
      <c r="M28" s="3">
        <v>0</v>
      </c>
      <c r="N28" s="9"/>
      <c r="O28" s="3"/>
      <c r="P28" s="3">
        <v>15</v>
      </c>
      <c r="Q28" s="5"/>
      <c r="R28" s="5"/>
      <c r="S28" s="5"/>
      <c r="T28" s="5">
        <v>10</v>
      </c>
      <c r="U28" s="7">
        <v>37</v>
      </c>
    </row>
    <row r="29" spans="1:21" x14ac:dyDescent="0.2">
      <c r="A29" s="1" t="s">
        <v>45</v>
      </c>
      <c r="B29" s="1" t="s">
        <v>99</v>
      </c>
      <c r="C29" t="s">
        <v>100</v>
      </c>
      <c r="D29" t="s">
        <v>101</v>
      </c>
      <c r="E29" s="3">
        <v>1</v>
      </c>
      <c r="F29" s="3">
        <v>1</v>
      </c>
      <c r="G29" s="3">
        <v>10</v>
      </c>
      <c r="H29" s="3">
        <v>5</v>
      </c>
      <c r="I29" s="3">
        <v>95</v>
      </c>
      <c r="J29" s="3">
        <v>95</v>
      </c>
      <c r="K29" s="3">
        <v>90</v>
      </c>
      <c r="L29" s="3"/>
      <c r="M29" s="3"/>
      <c r="N29" s="9"/>
      <c r="O29" s="3"/>
      <c r="P29" s="5"/>
      <c r="Q29" s="5"/>
      <c r="R29" s="5"/>
      <c r="S29" s="5"/>
      <c r="T29" s="5"/>
      <c r="U29" s="2">
        <f t="shared" ref="U29:U36" si="2">0.05*(I29+J29+K29+L29)+IF(ISBLANK(F29),E29,F29)+IF(ISBLANK(H29),G29,H29)+IF(ISBLANK(N29),M29,N29)</f>
        <v>20</v>
      </c>
    </row>
    <row r="30" spans="1:21" x14ac:dyDescent="0.2">
      <c r="A30" s="1" t="s">
        <v>67</v>
      </c>
      <c r="B30" s="1" t="s">
        <v>99</v>
      </c>
      <c r="C30" t="s">
        <v>30</v>
      </c>
      <c r="D30" t="s">
        <v>102</v>
      </c>
      <c r="E30" s="3">
        <v>5</v>
      </c>
      <c r="F30" s="3"/>
      <c r="G30" s="3"/>
      <c r="H30" s="3">
        <v>0</v>
      </c>
      <c r="I30" s="3">
        <v>60</v>
      </c>
      <c r="J30" s="3">
        <v>0</v>
      </c>
      <c r="K30" s="3">
        <v>0</v>
      </c>
      <c r="L30" s="3">
        <v>45</v>
      </c>
      <c r="M30" s="3"/>
      <c r="N30" s="9"/>
      <c r="O30" s="3"/>
      <c r="P30" s="5"/>
      <c r="Q30" s="5"/>
      <c r="R30" s="5"/>
      <c r="S30" s="5"/>
      <c r="T30" s="5"/>
      <c r="U30" s="2">
        <f t="shared" si="2"/>
        <v>10.25</v>
      </c>
    </row>
    <row r="31" spans="1:21" x14ac:dyDescent="0.2">
      <c r="A31" s="1" t="s">
        <v>96</v>
      </c>
      <c r="B31" s="1" t="s">
        <v>103</v>
      </c>
      <c r="C31" t="s">
        <v>104</v>
      </c>
      <c r="D31" t="s">
        <v>81</v>
      </c>
      <c r="E31" s="3"/>
      <c r="F31" s="3"/>
      <c r="G31" s="3"/>
      <c r="H31" s="3"/>
      <c r="I31" s="3"/>
      <c r="J31" s="3"/>
      <c r="K31" s="3"/>
      <c r="L31" s="3"/>
      <c r="M31" s="3"/>
      <c r="N31" s="9"/>
      <c r="O31" s="3"/>
      <c r="P31" s="5"/>
      <c r="Q31" s="5"/>
      <c r="R31" s="5"/>
      <c r="S31" s="5"/>
      <c r="T31" s="5"/>
      <c r="U31" s="2">
        <f t="shared" si="2"/>
        <v>0</v>
      </c>
    </row>
    <row r="32" spans="1:21" x14ac:dyDescent="0.2">
      <c r="A32" s="1" t="s">
        <v>105</v>
      </c>
      <c r="B32" s="1" t="s">
        <v>103</v>
      </c>
      <c r="C32" t="s">
        <v>106</v>
      </c>
      <c r="D32" t="s">
        <v>107</v>
      </c>
      <c r="E32" s="3"/>
      <c r="F32" s="3"/>
      <c r="G32" s="3"/>
      <c r="H32" s="3"/>
      <c r="I32" s="3"/>
      <c r="J32" s="3"/>
      <c r="K32" s="3"/>
      <c r="L32" s="3"/>
      <c r="M32" s="3"/>
      <c r="N32" s="9"/>
      <c r="O32" s="3"/>
      <c r="P32" s="5"/>
      <c r="Q32" s="5"/>
      <c r="R32" s="5"/>
      <c r="S32" s="5"/>
      <c r="T32" s="5"/>
      <c r="U32" s="2">
        <f t="shared" si="2"/>
        <v>0</v>
      </c>
    </row>
    <row r="33" spans="1:21" x14ac:dyDescent="0.2">
      <c r="A33" s="1" t="s">
        <v>108</v>
      </c>
      <c r="B33" s="1" t="s">
        <v>103</v>
      </c>
      <c r="C33" t="s">
        <v>109</v>
      </c>
      <c r="D33" t="s">
        <v>110</v>
      </c>
      <c r="E33" s="3"/>
      <c r="F33" s="3"/>
      <c r="G33" s="3"/>
      <c r="H33" s="3"/>
      <c r="I33" s="3"/>
      <c r="J33" s="3"/>
      <c r="K33" s="3"/>
      <c r="L33" s="3"/>
      <c r="M33" s="3"/>
      <c r="N33" s="9"/>
      <c r="O33" s="3"/>
      <c r="P33" s="5"/>
      <c r="Q33" s="5"/>
      <c r="R33" s="5"/>
      <c r="S33" s="5"/>
      <c r="T33" s="5"/>
      <c r="U33" s="2">
        <f t="shared" si="2"/>
        <v>0</v>
      </c>
    </row>
    <row r="34" spans="1:21" x14ac:dyDescent="0.2">
      <c r="A34" s="1" t="s">
        <v>111</v>
      </c>
      <c r="B34" s="1" t="s">
        <v>103</v>
      </c>
      <c r="C34" t="s">
        <v>112</v>
      </c>
      <c r="D34" t="s">
        <v>113</v>
      </c>
      <c r="E34" s="3">
        <v>17</v>
      </c>
      <c r="F34" s="3"/>
      <c r="G34" s="3"/>
      <c r="H34" s="3"/>
      <c r="I34" s="3">
        <v>100</v>
      </c>
      <c r="J34" s="6">
        <v>50</v>
      </c>
      <c r="K34" s="3">
        <v>50</v>
      </c>
      <c r="L34" s="3">
        <v>76</v>
      </c>
      <c r="M34" s="3">
        <v>20</v>
      </c>
      <c r="N34" s="9"/>
      <c r="O34" s="3"/>
      <c r="P34" s="5"/>
      <c r="Q34" s="5"/>
      <c r="R34" s="5"/>
      <c r="S34" s="5"/>
      <c r="T34" s="5"/>
      <c r="U34" s="2">
        <f t="shared" si="2"/>
        <v>50.8</v>
      </c>
    </row>
    <row r="35" spans="1:21" x14ac:dyDescent="0.2">
      <c r="A35" s="1" t="s">
        <v>114</v>
      </c>
      <c r="B35" s="1" t="s">
        <v>103</v>
      </c>
      <c r="C35" t="s">
        <v>115</v>
      </c>
      <c r="D35" t="s">
        <v>69</v>
      </c>
      <c r="E35" s="3"/>
      <c r="F35" s="3"/>
      <c r="G35" s="3"/>
      <c r="H35" s="3"/>
      <c r="I35" s="3"/>
      <c r="J35" s="3"/>
      <c r="K35" s="3"/>
      <c r="L35" s="3"/>
      <c r="M35" s="3"/>
      <c r="N35" s="9"/>
      <c r="O35" s="3"/>
      <c r="P35" s="5"/>
      <c r="Q35" s="5"/>
      <c r="R35" s="5"/>
      <c r="S35" s="5"/>
      <c r="T35" s="5">
        <v>0</v>
      </c>
      <c r="U35" s="2">
        <f t="shared" si="2"/>
        <v>0</v>
      </c>
    </row>
    <row r="36" spans="1:21" x14ac:dyDescent="0.2">
      <c r="A36" s="1" t="s">
        <v>116</v>
      </c>
      <c r="B36" s="1" t="s">
        <v>117</v>
      </c>
      <c r="C36" t="s">
        <v>118</v>
      </c>
      <c r="D36" t="s">
        <v>119</v>
      </c>
      <c r="E36" s="3"/>
      <c r="F36" s="3"/>
      <c r="G36" s="3"/>
      <c r="H36" s="3"/>
      <c r="I36" s="3"/>
      <c r="J36" s="3"/>
      <c r="K36" s="3"/>
      <c r="L36" s="3"/>
      <c r="M36" s="3"/>
      <c r="N36" s="9"/>
      <c r="O36" s="3"/>
      <c r="P36" s="5"/>
      <c r="Q36" s="5"/>
      <c r="R36" s="5"/>
      <c r="S36" s="5"/>
      <c r="T36" s="5"/>
      <c r="U36" s="2">
        <f t="shared" si="2"/>
        <v>0</v>
      </c>
    </row>
    <row r="37" spans="1:21" x14ac:dyDescent="0.2">
      <c r="A37" s="1" t="s">
        <v>105</v>
      </c>
      <c r="B37" s="1" t="s">
        <v>117</v>
      </c>
      <c r="C37" t="s">
        <v>62</v>
      </c>
      <c r="D37" t="s">
        <v>120</v>
      </c>
      <c r="E37" s="3">
        <v>15</v>
      </c>
      <c r="F37" s="3"/>
      <c r="G37" s="3">
        <v>0</v>
      </c>
      <c r="H37" s="3">
        <v>0</v>
      </c>
      <c r="I37" s="3">
        <v>95</v>
      </c>
      <c r="J37" s="3">
        <v>65</v>
      </c>
      <c r="K37" s="3">
        <v>0</v>
      </c>
      <c r="L37" s="3"/>
      <c r="M37" s="3"/>
      <c r="N37" s="9"/>
      <c r="O37" s="3"/>
      <c r="P37" s="5">
        <v>14</v>
      </c>
      <c r="Q37" s="5">
        <v>0</v>
      </c>
      <c r="R37" s="5"/>
      <c r="S37" s="5"/>
      <c r="T37" s="5">
        <v>35</v>
      </c>
      <c r="U37" s="7">
        <v>72</v>
      </c>
    </row>
    <row r="38" spans="1:21" x14ac:dyDescent="0.2">
      <c r="A38" s="1" t="s">
        <v>47</v>
      </c>
      <c r="B38" s="1" t="s">
        <v>121</v>
      </c>
      <c r="C38" t="s">
        <v>122</v>
      </c>
      <c r="D38" t="s">
        <v>69</v>
      </c>
      <c r="E38" s="3"/>
      <c r="F38" s="3"/>
      <c r="G38" s="3"/>
      <c r="H38" s="3"/>
      <c r="I38" s="3"/>
      <c r="J38" s="3"/>
      <c r="K38" s="3"/>
      <c r="L38" s="3"/>
      <c r="M38" s="3"/>
      <c r="N38" s="9"/>
      <c r="O38" s="3"/>
      <c r="P38" s="5"/>
      <c r="Q38" s="5"/>
      <c r="R38" s="5"/>
      <c r="S38" s="5"/>
      <c r="T38" s="5"/>
      <c r="U38" s="2">
        <f t="shared" ref="U38:U43" si="3">0.05*(I38+J38+K38+L38)+IF(ISBLANK(F38),E38,F38)+IF(ISBLANK(H38),G38,H38)+IF(ISBLANK(N38),M38,N38)</f>
        <v>0</v>
      </c>
    </row>
    <row r="39" spans="1:21" x14ac:dyDescent="0.2">
      <c r="A39" s="1" t="s">
        <v>42</v>
      </c>
      <c r="B39" s="1" t="s">
        <v>123</v>
      </c>
      <c r="C39" t="s">
        <v>124</v>
      </c>
      <c r="D39" t="s">
        <v>81</v>
      </c>
      <c r="E39" s="3"/>
      <c r="F39" s="3"/>
      <c r="G39" s="3"/>
      <c r="H39" s="3"/>
      <c r="I39" s="3">
        <v>70</v>
      </c>
      <c r="J39" s="3"/>
      <c r="K39" s="3"/>
      <c r="L39" s="3"/>
      <c r="M39" s="3"/>
      <c r="N39" s="9"/>
      <c r="O39" s="3"/>
      <c r="P39" s="5"/>
      <c r="Q39" s="5"/>
      <c r="R39" s="5"/>
      <c r="S39" s="5"/>
      <c r="T39" s="5"/>
      <c r="U39" s="2">
        <f t="shared" si="3"/>
        <v>3.5</v>
      </c>
    </row>
    <row r="40" spans="1:21" x14ac:dyDescent="0.2">
      <c r="A40" s="1" t="s">
        <v>125</v>
      </c>
      <c r="B40" s="1" t="s">
        <v>126</v>
      </c>
      <c r="C40" t="s">
        <v>71</v>
      </c>
      <c r="D40" t="s">
        <v>127</v>
      </c>
      <c r="E40" s="3"/>
      <c r="F40" s="3"/>
      <c r="G40" s="3"/>
      <c r="H40" s="3"/>
      <c r="I40" s="3"/>
      <c r="J40" s="3"/>
      <c r="K40" s="3"/>
      <c r="L40" s="3"/>
      <c r="M40" s="3"/>
      <c r="N40" s="9"/>
      <c r="O40" s="3"/>
      <c r="P40" s="5"/>
      <c r="Q40" s="5"/>
      <c r="R40" s="5"/>
      <c r="S40" s="5"/>
      <c r="T40" s="5"/>
      <c r="U40" s="2">
        <f t="shared" si="3"/>
        <v>0</v>
      </c>
    </row>
    <row r="41" spans="1:21" x14ac:dyDescent="0.2">
      <c r="A41" s="1">
        <v>2</v>
      </c>
      <c r="B41" s="1">
        <v>2016</v>
      </c>
      <c r="C41" t="s">
        <v>27</v>
      </c>
      <c r="D41" t="s">
        <v>128</v>
      </c>
      <c r="E41" s="3">
        <v>6</v>
      </c>
      <c r="F41" s="3"/>
      <c r="G41" s="3"/>
      <c r="H41" s="3"/>
      <c r="I41" s="3">
        <v>100</v>
      </c>
      <c r="J41" s="3"/>
      <c r="K41" s="3"/>
      <c r="L41" s="3"/>
      <c r="M41" s="3"/>
      <c r="N41" s="9"/>
      <c r="O41" s="3"/>
      <c r="P41" s="5"/>
      <c r="Q41" s="5"/>
      <c r="R41" s="5"/>
      <c r="S41" s="5"/>
      <c r="T41" s="5"/>
      <c r="U41" s="2">
        <f t="shared" si="3"/>
        <v>11</v>
      </c>
    </row>
    <row r="42" spans="1:21" x14ac:dyDescent="0.2">
      <c r="A42" s="1">
        <v>10</v>
      </c>
      <c r="B42" s="1">
        <v>2016</v>
      </c>
      <c r="C42" t="s">
        <v>129</v>
      </c>
      <c r="D42" t="s">
        <v>130</v>
      </c>
      <c r="E42" s="3">
        <v>6</v>
      </c>
      <c r="F42" s="3"/>
      <c r="G42" s="3"/>
      <c r="H42" s="3"/>
      <c r="I42" s="3">
        <v>85</v>
      </c>
      <c r="J42" s="3"/>
      <c r="K42" s="3"/>
      <c r="L42" s="3"/>
      <c r="M42" s="3"/>
      <c r="N42" s="9"/>
      <c r="O42" s="3"/>
      <c r="P42" s="5"/>
      <c r="Q42" s="5"/>
      <c r="R42" s="5"/>
      <c r="S42" s="5"/>
      <c r="T42" s="5"/>
      <c r="U42" s="2">
        <f t="shared" si="3"/>
        <v>10.25</v>
      </c>
    </row>
    <row r="43" spans="1:21" x14ac:dyDescent="0.2">
      <c r="A43" s="1">
        <v>18</v>
      </c>
      <c r="B43" s="1">
        <v>2016</v>
      </c>
      <c r="C43" t="s">
        <v>131</v>
      </c>
      <c r="D43" t="s">
        <v>132</v>
      </c>
      <c r="E43" s="3">
        <v>9</v>
      </c>
      <c r="F43" s="3"/>
      <c r="G43" s="3">
        <v>10</v>
      </c>
      <c r="H43" s="3"/>
      <c r="I43" s="3">
        <v>100</v>
      </c>
      <c r="J43" s="3">
        <v>75</v>
      </c>
      <c r="K43" s="3">
        <v>95</v>
      </c>
      <c r="L43" s="3">
        <v>100</v>
      </c>
      <c r="M43" s="3">
        <v>20</v>
      </c>
      <c r="N43" s="9"/>
      <c r="O43" s="3"/>
      <c r="P43" s="5"/>
      <c r="Q43" s="5"/>
      <c r="R43" s="5"/>
      <c r="S43" s="5"/>
      <c r="T43" s="5"/>
      <c r="U43" s="2">
        <f t="shared" si="3"/>
        <v>57.5</v>
      </c>
    </row>
    <row r="44" spans="1:21" x14ac:dyDescent="0.2">
      <c r="A44" s="1">
        <v>24</v>
      </c>
      <c r="B44" s="1">
        <v>2015</v>
      </c>
      <c r="C44" t="s">
        <v>133</v>
      </c>
      <c r="D44" t="s">
        <v>134</v>
      </c>
      <c r="E44" s="3">
        <v>5</v>
      </c>
      <c r="F44" s="3"/>
      <c r="G44" s="3"/>
      <c r="H44" s="3"/>
      <c r="I44" s="3" t="s">
        <v>135</v>
      </c>
      <c r="J44" s="3"/>
      <c r="K44" s="3"/>
      <c r="L44" s="3"/>
      <c r="M44" s="3">
        <v>0</v>
      </c>
      <c r="N44" s="9">
        <v>0</v>
      </c>
      <c r="O44" s="3"/>
      <c r="P44" s="5"/>
      <c r="Q44" s="5"/>
      <c r="R44" s="5"/>
      <c r="S44" s="5"/>
      <c r="T44" s="5"/>
      <c r="U44" s="2">
        <v>5</v>
      </c>
    </row>
    <row r="45" spans="1:21" x14ac:dyDescent="0.2">
      <c r="A45" s="1">
        <v>18</v>
      </c>
      <c r="B45" s="1">
        <v>2013</v>
      </c>
      <c r="C45" t="s">
        <v>136</v>
      </c>
      <c r="D45" t="s">
        <v>137</v>
      </c>
      <c r="E45" s="3"/>
      <c r="F45" s="3"/>
      <c r="G45" s="3"/>
      <c r="H45" s="3"/>
      <c r="I45" s="3"/>
      <c r="J45" s="3"/>
      <c r="K45" s="3"/>
      <c r="L45" s="3"/>
      <c r="M45" s="3"/>
      <c r="N45" s="9">
        <v>0</v>
      </c>
      <c r="O45" s="3"/>
      <c r="P45" s="5"/>
      <c r="Q45" s="5"/>
      <c r="R45" s="5"/>
      <c r="S45" s="5"/>
      <c r="T45" s="5"/>
      <c r="U45" s="2">
        <v>0</v>
      </c>
    </row>
  </sheetData>
  <pageMargins left="0.78749999999999998" right="0.78749999999999998" top="1.05277777777778" bottom="1.05277777777778" header="0.78749999999999998" footer="0.78749999999999998"/>
  <pageSetup firstPageNumber="0" orientation="portrait" horizontalDpi="300" verticalDpi="300" r:id="rId1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163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Detalji 1</vt:lpstr>
      <vt:lpstr>Tabela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Luka</cp:lastModifiedBy>
  <cp:revision>21</cp:revision>
  <dcterms:modified xsi:type="dcterms:W3CDTF">2019-09-20T08:24:28Z</dcterms:modified>
  <dc:language>en-US</dc:language>
</cp:coreProperties>
</file>